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1555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工事費内訳書!$A$1:$G$112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1"/>
  <c r="G25"/>
  <c r="G27"/>
  <c r="G28"/>
  <c r="G35"/>
  <c r="G36"/>
  <c r="G38"/>
  <c r="G39"/>
  <c r="G49"/>
  <c r="G51"/>
  <c r="G56"/>
  <c r="G57"/>
  <c r="G59"/>
  <c r="G60"/>
  <c r="G63"/>
  <c r="G64"/>
  <c r="G69"/>
  <c r="G70"/>
  <c r="G76"/>
  <c r="G77"/>
  <c r="G78"/>
  <c r="G89"/>
  <c r="G91"/>
  <c r="G93"/>
  <c r="G95"/>
  <c r="G96"/>
  <c r="G98"/>
  <c r="G99"/>
  <c r="G100"/>
  <c r="G103"/>
  <c r="G106"/>
  <c r="G107"/>
  <c r="G108"/>
  <c r="G111"/>
  <c r="G11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<sst xmlns="http://schemas.openxmlformats.org/spreadsheetml/2006/main">
  <si>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</si>
  <si>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</si>
  <si>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</si>
  <si>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</si>
  <si>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</si>
  <si>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国附　大津東部東２期　管水路６工事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</si>
  <si>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</si>
  <si>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</si>
  <si>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</si>
  <si>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</si>
  <si>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</si>
  <si>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</si>
  <si>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</si>
  <si>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</si>
  <si>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</si>
  <si>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</si>
  <si>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</si>
  <si>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作業土工
_x000d_本管</t>
  </si>
  <si>
    <t>床掘り
_x000d_道路下、基面整正含む</t>
  </si>
  <si>
    <t>m3</t>
  </si>
  <si>
    <t>床掘り
_x000d_耕地下、基面整正含む</t>
  </si>
  <si>
    <t>埋戻
_x000d_再生砂③</t>
  </si>
  <si>
    <t>埋戻
_x000d_流用土①</t>
  </si>
  <si>
    <t>埋戻
_x000d_流用土②</t>
  </si>
  <si>
    <t>土砂等運搬
_x000d_</t>
  </si>
  <si>
    <t>作業土工
_x000d_給水栓工</t>
  </si>
  <si>
    <t>床掘り
_x000d_</t>
  </si>
  <si>
    <t>埋戻
_x000d_埋戻①+②</t>
  </si>
  <si>
    <t>表土耕起・復旧工
_x000d_本管+給水栓工</t>
  </si>
  <si>
    <t>表土耕起・復旧
_x000d_</t>
  </si>
  <si>
    <t>㎡</t>
  </si>
  <si>
    <t>構造物撤去工
_x000d_</t>
  </si>
  <si>
    <t>構造物取壊し工
_x000d_</t>
  </si>
  <si>
    <t>コンクリート構造物取壊し
_x000d_なし</t>
  </si>
  <si>
    <t>舗装版切断
_x000d_本線+仮設道</t>
  </si>
  <si>
    <t>ｍ</t>
  </si>
  <si>
    <t>舗装版破砕
_x000d_本線+仮設道</t>
  </si>
  <si>
    <t>殻運搬・処理（産業廃棄物処分費）
_x000d_コンクリート殻</t>
  </si>
  <si>
    <t>殻運搬・処理（産業廃棄物処分費）
_x000d_アスファルトコンクリート廃材</t>
  </si>
  <si>
    <t>建設汚泥処理
_x000d_</t>
  </si>
  <si>
    <t>管体基礎工
_x000d_</t>
  </si>
  <si>
    <t>砂基礎工
_x000d_</t>
  </si>
  <si>
    <t>砂基礎
_x000d_本管,再生砂①＋②</t>
  </si>
  <si>
    <t>管体工
_x000d_</t>
  </si>
  <si>
    <t>硬質ポリ塩化ビニル管布設工
_x000d_</t>
  </si>
  <si>
    <t>硬質ポリ塩化ビニル管
_x000d_VP,75mm</t>
  </si>
  <si>
    <t>硬質ポリ塩化ビニル管継手材
_x000d_鋳鉄製RR90°ベンドφ75 (ストップリング付)</t>
  </si>
  <si>
    <t>個</t>
  </si>
  <si>
    <t>硬質ポリ塩化ビニル管継手材
_x000d_鋳鉄製RR45°ベンドφ75　(ストップリング付)</t>
  </si>
  <si>
    <t>硬質ポリ塩化ビニル管継手材
_x000d_鋳鉄製RR22°1/2ベンドφ75　(ストップリング付)</t>
  </si>
  <si>
    <t>硬質ポリ塩化ビニル管継手材
_x000d_鋳鉄製RR11°1/4ベンドφ75　(ストップリング付)</t>
  </si>
  <si>
    <t>硬質ポリ塩化ビニル管継手材
_x000d_鋳鉄製RRドレッサーφ75 (ストップリング付)</t>
  </si>
  <si>
    <t>硬質ポリ塩化ビニル管継手材
_x000d_鋳鉄製T字管(離脱防止継手付)φ75×75</t>
  </si>
  <si>
    <t>ステンレス鋼管布設
_x000d_80A</t>
  </si>
  <si>
    <t>添架支持金具
_x000d_φ75用</t>
  </si>
  <si>
    <t>箇所</t>
  </si>
  <si>
    <t>弁設置工
_x000d_</t>
  </si>
  <si>
    <t>弁類
_x000d_空気弁,25mm</t>
  </si>
  <si>
    <t>基</t>
  </si>
  <si>
    <t>水管橋工
_x000d_</t>
  </si>
  <si>
    <t>ステンレス鋼管
_x000d_SUS 80A 直管</t>
  </si>
  <si>
    <t>ステンレス鋼管
_x000d_SUS 80A 曲管（加工品）</t>
  </si>
  <si>
    <t>鞘管
_x000d_VP,200mm</t>
  </si>
  <si>
    <t>本</t>
  </si>
  <si>
    <t>ゴム板
_x000d_</t>
  </si>
  <si>
    <t>構造物工
_x000d_</t>
  </si>
  <si>
    <t>保護コンクリート工
_x000d_水管橋部</t>
  </si>
  <si>
    <t>保護コンクリート
_x000d_</t>
  </si>
  <si>
    <t>付帯工
_x000d_</t>
  </si>
  <si>
    <t>埋設物表示工
_x000d_</t>
  </si>
  <si>
    <t>埋設表示テープ
_x000d_本管</t>
  </si>
  <si>
    <t>埋設表示テープ
_x000d_給水栓工</t>
  </si>
  <si>
    <t>末端工
_x000d_</t>
  </si>
  <si>
    <t>給水栓設置工
_x000d_</t>
  </si>
  <si>
    <t>給水栓
_x000d_</t>
  </si>
  <si>
    <t>引き込み管
_x000d_VP,75mm</t>
  </si>
  <si>
    <t>引き込み管資材
_x000d_給水栓2-5-1,2-5-2,2-2,2-3</t>
  </si>
  <si>
    <t>ボックス設置
_x000d_</t>
  </si>
  <si>
    <t>道路復旧工
_x000d_</t>
  </si>
  <si>
    <t>アスファルト舗装工
_x000d_</t>
  </si>
  <si>
    <t>上層路盤（車道・路肩部）
_x000d_市道</t>
  </si>
  <si>
    <t>上層路盤（車道・路肩部）
_x000d_県道</t>
  </si>
  <si>
    <t>表層（車道・路肩部）
_x000d_仮復旧（市道）</t>
  </si>
  <si>
    <t>表層（車道・路肩部）
_x000d_本復旧（市道）</t>
  </si>
  <si>
    <t>表層（車道・路肩部）
_x000d_本復旧（県道）</t>
  </si>
  <si>
    <t>直接工事費（仮設工）
_x000d_</t>
  </si>
  <si>
    <t>仮設工
_x000d_</t>
  </si>
  <si>
    <t>仮設道路工
_x000d_</t>
  </si>
  <si>
    <t>路床盛土
_x000d_</t>
  </si>
  <si>
    <t>上層路盤（車道・路肩部）
_x000d_</t>
  </si>
  <si>
    <t>表層（車道・路肩部）
_x000d_</t>
  </si>
  <si>
    <t>敷鉄板
_x000d_設置～賃料～撤去</t>
  </si>
  <si>
    <t>表土掘削・埋戻
_x000d_表土剥ぎ取り</t>
  </si>
  <si>
    <t>表土掘削・埋戻
_x000d_表土戻し</t>
  </si>
  <si>
    <t>仮区画線
_x000d_区画線設置工</t>
  </si>
  <si>
    <t>作業残土処理
_x000d_土砂</t>
  </si>
  <si>
    <t>土砂等運搬
_x000d_土砂</t>
  </si>
  <si>
    <t>仮設土留・仮締切工
_x000d_</t>
  </si>
  <si>
    <t>たて込み簡易土留
_x000d_</t>
  </si>
  <si>
    <t>排水処理工
_x000d_</t>
  </si>
  <si>
    <t>排水ポンプ（仮設）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</si>
  <si>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</si>
  <si>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</si>
  <si>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</si>
  <si>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</si>
  <si>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</si>
  <si>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</si>
  <si>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</si>
  <si>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</si>
  <si>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_x000d_たて込み簡易土留</t>
  </si>
  <si>
    <t>ton</t>
  </si>
  <si>
    <t>仮設材輸送
_x000d_敷鉄板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</si>
  <si>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</si>
  <si>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</si>
  <si>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</si>
  <si>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</si>
  <si>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</si>
  <si>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六価クロム溶出試験
_x000d_再生砂基礎</t>
  </si>
  <si>
    <t>土壌分析試験費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</si>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</sst>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+G11+G95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+G12+G76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+G13+G27+G35+G38+G56+G59+G63+G69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+G14+G21+G25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80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3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79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90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16" t="s">
        <v>25</v>
      </c>
      <c r="D21" s="17"/>
      <c r="E21" s="18" t="s">
        <v>13</v>
      </c>
      <c r="F21" s="19">
        <v>1</v>
      </c>
      <c r="G21" s="20">
        <f>+G22+G23+G24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26</v>
      </c>
      <c r="E22" s="18" t="s">
        <v>19</v>
      </c>
      <c r="F22" s="19">
        <v>9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8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24</v>
      </c>
      <c r="E24" s="18" t="s">
        <v>19</v>
      </c>
      <c r="F24" s="19">
        <v>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16" t="s">
        <v>28</v>
      </c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29</v>
      </c>
      <c r="E26" s="18" t="s">
        <v>30</v>
      </c>
      <c r="F26" s="19">
        <v>231</v>
      </c>
      <c r="G26" s="26"/>
      <c r="H26" s="21"/>
      <c r="I26" s="22">
        <v>17</v>
      </c>
      <c r="J26" s="22">
        <v>4</v>
      </c>
    </row>
    <row r="27" ht="42" customHeight="1">
      <c r="A27" s="23"/>
      <c r="B27" s="16" t="s">
        <v>31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32</v>
      </c>
      <c r="D28" s="17"/>
      <c r="E28" s="18" t="s">
        <v>13</v>
      </c>
      <c r="F28" s="19">
        <v>1</v>
      </c>
      <c r="G28" s="20">
        <f>+G29+G30+G31+G32+G33+G34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33</v>
      </c>
      <c r="E29" s="18" t="s">
        <v>19</v>
      </c>
      <c r="F29" s="19">
        <v>0.10000000000000001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34</v>
      </c>
      <c r="E30" s="18" t="s">
        <v>35</v>
      </c>
      <c r="F30" s="19">
        <v>74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36</v>
      </c>
      <c r="E31" s="18" t="s">
        <v>30</v>
      </c>
      <c r="F31" s="19">
        <v>314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37</v>
      </c>
      <c r="E32" s="18" t="s">
        <v>19</v>
      </c>
      <c r="F32" s="19">
        <v>0.10000000000000001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38</v>
      </c>
      <c r="E33" s="18" t="s">
        <v>19</v>
      </c>
      <c r="F33" s="19">
        <v>13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39</v>
      </c>
      <c r="E34" s="18" t="s">
        <v>19</v>
      </c>
      <c r="F34" s="19">
        <v>0.070000000000000007</v>
      </c>
      <c r="G34" s="26"/>
      <c r="H34" s="21"/>
      <c r="I34" s="22">
        <v>25</v>
      </c>
      <c r="J34" s="22">
        <v>4</v>
      </c>
    </row>
    <row r="35" ht="42" customHeight="1">
      <c r="A35" s="23"/>
      <c r="B35" s="16" t="s">
        <v>40</v>
      </c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2</v>
      </c>
    </row>
    <row r="36" ht="42" customHeight="1">
      <c r="A36" s="23"/>
      <c r="B36" s="24"/>
      <c r="C36" s="16" t="s">
        <v>41</v>
      </c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3</v>
      </c>
    </row>
    <row r="37" ht="42" customHeight="1">
      <c r="A37" s="23"/>
      <c r="B37" s="24"/>
      <c r="C37" s="24"/>
      <c r="D37" s="25" t="s">
        <v>42</v>
      </c>
      <c r="E37" s="18" t="s">
        <v>19</v>
      </c>
      <c r="F37" s="19">
        <v>1.7</v>
      </c>
      <c r="G37" s="26"/>
      <c r="H37" s="21"/>
      <c r="I37" s="22">
        <v>28</v>
      </c>
      <c r="J37" s="22">
        <v>4</v>
      </c>
    </row>
    <row r="38" ht="42" customHeight="1">
      <c r="A38" s="23"/>
      <c r="B38" s="16" t="s">
        <v>43</v>
      </c>
      <c r="C38" s="16"/>
      <c r="D38" s="17"/>
      <c r="E38" s="18" t="s">
        <v>13</v>
      </c>
      <c r="F38" s="19">
        <v>1</v>
      </c>
      <c r="G38" s="20">
        <f>+G39+G49+G51</f>
        <v>0</v>
      </c>
      <c r="H38" s="21"/>
      <c r="I38" s="22">
        <v>29</v>
      </c>
      <c r="J38" s="22">
        <v>2</v>
      </c>
    </row>
    <row r="39" ht="42" customHeight="1">
      <c r="A39" s="23"/>
      <c r="B39" s="24"/>
      <c r="C39" s="16" t="s">
        <v>44</v>
      </c>
      <c r="D39" s="17"/>
      <c r="E39" s="18" t="s">
        <v>13</v>
      </c>
      <c r="F39" s="19">
        <v>1</v>
      </c>
      <c r="G39" s="20">
        <f>+G40+G41+G42+G43+G44+G45+G46+G47+G48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45</v>
      </c>
      <c r="E40" s="18" t="s">
        <v>35</v>
      </c>
      <c r="F40" s="19">
        <v>158.69999999999999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46</v>
      </c>
      <c r="E41" s="18" t="s">
        <v>47</v>
      </c>
      <c r="F41" s="19">
        <v>6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47</v>
      </c>
      <c r="F42" s="19">
        <v>5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47</v>
      </c>
      <c r="F43" s="19">
        <v>2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50</v>
      </c>
      <c r="E44" s="18" t="s">
        <v>47</v>
      </c>
      <c r="F44" s="19">
        <v>1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51</v>
      </c>
      <c r="E45" s="18" t="s">
        <v>47</v>
      </c>
      <c r="F45" s="19">
        <v>10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52</v>
      </c>
      <c r="E46" s="18" t="s">
        <v>47</v>
      </c>
      <c r="F46" s="19">
        <v>3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53</v>
      </c>
      <c r="E47" s="18" t="s">
        <v>35</v>
      </c>
      <c r="F47" s="19">
        <v>44.100000000000001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54</v>
      </c>
      <c r="E48" s="18" t="s">
        <v>55</v>
      </c>
      <c r="F48" s="19">
        <v>14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16" t="s">
        <v>56</v>
      </c>
      <c r="D49" s="17"/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57</v>
      </c>
      <c r="E50" s="18" t="s">
        <v>58</v>
      </c>
      <c r="F50" s="19">
        <v>2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16" t="s">
        <v>59</v>
      </c>
      <c r="D51" s="17"/>
      <c r="E51" s="18" t="s">
        <v>13</v>
      </c>
      <c r="F51" s="19">
        <v>1</v>
      </c>
      <c r="G51" s="20">
        <f>+G52+G53+G54+G55</f>
        <v>0</v>
      </c>
      <c r="H51" s="21"/>
      <c r="I51" s="22">
        <v>42</v>
      </c>
      <c r="J51" s="22">
        <v>3</v>
      </c>
    </row>
    <row r="52" ht="42" customHeight="1">
      <c r="A52" s="23"/>
      <c r="B52" s="24"/>
      <c r="C52" s="24"/>
      <c r="D52" s="25" t="s">
        <v>60</v>
      </c>
      <c r="E52" s="18" t="s">
        <v>13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61</v>
      </c>
      <c r="E53" s="18" t="s">
        <v>13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62</v>
      </c>
      <c r="E54" s="18" t="s">
        <v>63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64</v>
      </c>
      <c r="E55" s="18" t="s">
        <v>35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16" t="s">
        <v>65</v>
      </c>
      <c r="C56" s="16"/>
      <c r="D56" s="17"/>
      <c r="E56" s="18" t="s">
        <v>13</v>
      </c>
      <c r="F56" s="19">
        <v>1</v>
      </c>
      <c r="G56" s="20">
        <f>+G57</f>
        <v>0</v>
      </c>
      <c r="H56" s="21"/>
      <c r="I56" s="22">
        <v>47</v>
      </c>
      <c r="J56" s="22">
        <v>2</v>
      </c>
    </row>
    <row r="57" ht="42" customHeight="1">
      <c r="A57" s="23"/>
      <c r="B57" s="24"/>
      <c r="C57" s="16" t="s">
        <v>66</v>
      </c>
      <c r="D57" s="17"/>
      <c r="E57" s="18" t="s">
        <v>13</v>
      </c>
      <c r="F57" s="19">
        <v>1</v>
      </c>
      <c r="G57" s="20">
        <f>+G58</f>
        <v>0</v>
      </c>
      <c r="H57" s="21"/>
      <c r="I57" s="22">
        <v>48</v>
      </c>
      <c r="J57" s="22">
        <v>3</v>
      </c>
    </row>
    <row r="58" ht="42" customHeight="1">
      <c r="A58" s="23"/>
      <c r="B58" s="24"/>
      <c r="C58" s="24"/>
      <c r="D58" s="25" t="s">
        <v>67</v>
      </c>
      <c r="E58" s="18" t="s">
        <v>13</v>
      </c>
      <c r="F58" s="19">
        <v>1</v>
      </c>
      <c r="G58" s="26"/>
      <c r="H58" s="21"/>
      <c r="I58" s="22">
        <v>49</v>
      </c>
      <c r="J58" s="22">
        <v>4</v>
      </c>
    </row>
    <row r="59" ht="42" customHeight="1">
      <c r="A59" s="23"/>
      <c r="B59" s="16" t="s">
        <v>68</v>
      </c>
      <c r="C59" s="16"/>
      <c r="D59" s="17"/>
      <c r="E59" s="18" t="s">
        <v>13</v>
      </c>
      <c r="F59" s="19">
        <v>1</v>
      </c>
      <c r="G59" s="20">
        <f>+G60</f>
        <v>0</v>
      </c>
      <c r="H59" s="21"/>
      <c r="I59" s="22">
        <v>50</v>
      </c>
      <c r="J59" s="22">
        <v>2</v>
      </c>
    </row>
    <row r="60" ht="42" customHeight="1">
      <c r="A60" s="23"/>
      <c r="B60" s="24"/>
      <c r="C60" s="16" t="s">
        <v>69</v>
      </c>
      <c r="D60" s="17"/>
      <c r="E60" s="18" t="s">
        <v>13</v>
      </c>
      <c r="F60" s="19">
        <v>1</v>
      </c>
      <c r="G60" s="20">
        <f>+G61+G62</f>
        <v>0</v>
      </c>
      <c r="H60" s="21"/>
      <c r="I60" s="22">
        <v>51</v>
      </c>
      <c r="J60" s="22">
        <v>3</v>
      </c>
    </row>
    <row r="61" ht="42" customHeight="1">
      <c r="A61" s="23"/>
      <c r="B61" s="24"/>
      <c r="C61" s="24"/>
      <c r="D61" s="25" t="s">
        <v>70</v>
      </c>
      <c r="E61" s="18" t="s">
        <v>35</v>
      </c>
      <c r="F61" s="19">
        <v>168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71</v>
      </c>
      <c r="E62" s="18" t="s">
        <v>35</v>
      </c>
      <c r="F62" s="19">
        <v>21</v>
      </c>
      <c r="G62" s="26"/>
      <c r="H62" s="21"/>
      <c r="I62" s="22">
        <v>53</v>
      </c>
      <c r="J62" s="22">
        <v>4</v>
      </c>
    </row>
    <row r="63" ht="42" customHeight="1">
      <c r="A63" s="23"/>
      <c r="B63" s="16" t="s">
        <v>72</v>
      </c>
      <c r="C63" s="16"/>
      <c r="D63" s="17"/>
      <c r="E63" s="18" t="s">
        <v>13</v>
      </c>
      <c r="F63" s="19">
        <v>1</v>
      </c>
      <c r="G63" s="20">
        <f>+G64</f>
        <v>0</v>
      </c>
      <c r="H63" s="21"/>
      <c r="I63" s="22">
        <v>54</v>
      </c>
      <c r="J63" s="22">
        <v>2</v>
      </c>
    </row>
    <row r="64" ht="42" customHeight="1">
      <c r="A64" s="23"/>
      <c r="B64" s="24"/>
      <c r="C64" s="16" t="s">
        <v>73</v>
      </c>
      <c r="D64" s="17"/>
      <c r="E64" s="18" t="s">
        <v>13</v>
      </c>
      <c r="F64" s="19">
        <v>1</v>
      </c>
      <c r="G64" s="20">
        <f>+G65+G66+G67+G68</f>
        <v>0</v>
      </c>
      <c r="H64" s="21"/>
      <c r="I64" s="22">
        <v>55</v>
      </c>
      <c r="J64" s="22">
        <v>3</v>
      </c>
    </row>
    <row r="65" ht="42" customHeight="1">
      <c r="A65" s="23"/>
      <c r="B65" s="24"/>
      <c r="C65" s="24"/>
      <c r="D65" s="25" t="s">
        <v>74</v>
      </c>
      <c r="E65" s="18" t="s">
        <v>55</v>
      </c>
      <c r="F65" s="19">
        <v>5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24"/>
      <c r="D66" s="25" t="s">
        <v>75</v>
      </c>
      <c r="E66" s="18" t="s">
        <v>35</v>
      </c>
      <c r="F66" s="19">
        <v>21.600000000000001</v>
      </c>
      <c r="G66" s="26"/>
      <c r="H66" s="21"/>
      <c r="I66" s="22">
        <v>57</v>
      </c>
      <c r="J66" s="22">
        <v>4</v>
      </c>
    </row>
    <row r="67" ht="42" customHeight="1">
      <c r="A67" s="23"/>
      <c r="B67" s="24"/>
      <c r="C67" s="24"/>
      <c r="D67" s="25" t="s">
        <v>76</v>
      </c>
      <c r="E67" s="18" t="s">
        <v>13</v>
      </c>
      <c r="F67" s="19">
        <v>1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77</v>
      </c>
      <c r="E68" s="18" t="s">
        <v>55</v>
      </c>
      <c r="F68" s="19">
        <v>5</v>
      </c>
      <c r="G68" s="26"/>
      <c r="H68" s="21"/>
      <c r="I68" s="22">
        <v>59</v>
      </c>
      <c r="J68" s="22">
        <v>4</v>
      </c>
    </row>
    <row r="69" ht="42" customHeight="1">
      <c r="A69" s="23"/>
      <c r="B69" s="16" t="s">
        <v>78</v>
      </c>
      <c r="C69" s="16"/>
      <c r="D69" s="17"/>
      <c r="E69" s="18" t="s">
        <v>13</v>
      </c>
      <c r="F69" s="19">
        <v>1</v>
      </c>
      <c r="G69" s="20">
        <f>+G70</f>
        <v>0</v>
      </c>
      <c r="H69" s="21"/>
      <c r="I69" s="22">
        <v>60</v>
      </c>
      <c r="J69" s="22">
        <v>2</v>
      </c>
    </row>
    <row r="70" ht="42" customHeight="1">
      <c r="A70" s="23"/>
      <c r="B70" s="24"/>
      <c r="C70" s="16" t="s">
        <v>79</v>
      </c>
      <c r="D70" s="17"/>
      <c r="E70" s="18" t="s">
        <v>13</v>
      </c>
      <c r="F70" s="19">
        <v>1</v>
      </c>
      <c r="G70" s="20">
        <f>+G71+G72+G73+G74+G75</f>
        <v>0</v>
      </c>
      <c r="H70" s="21"/>
      <c r="I70" s="22">
        <v>61</v>
      </c>
      <c r="J70" s="22">
        <v>3</v>
      </c>
    </row>
    <row r="71" ht="42" customHeight="1">
      <c r="A71" s="23"/>
      <c r="B71" s="24"/>
      <c r="C71" s="24"/>
      <c r="D71" s="25" t="s">
        <v>80</v>
      </c>
      <c r="E71" s="18" t="s">
        <v>30</v>
      </c>
      <c r="F71" s="19">
        <v>0.40000000000000002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81</v>
      </c>
      <c r="E72" s="18" t="s">
        <v>30</v>
      </c>
      <c r="F72" s="19">
        <v>0.80000000000000004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82</v>
      </c>
      <c r="E73" s="18" t="s">
        <v>30</v>
      </c>
      <c r="F73" s="19">
        <v>3.7000000000000002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83</v>
      </c>
      <c r="E74" s="18" t="s">
        <v>30</v>
      </c>
      <c r="F74" s="19">
        <v>5.7999999999999998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84</v>
      </c>
      <c r="E75" s="18" t="s">
        <v>30</v>
      </c>
      <c r="F75" s="19">
        <v>8.5999999999999996</v>
      </c>
      <c r="G75" s="26"/>
      <c r="H75" s="21"/>
      <c r="I75" s="22">
        <v>66</v>
      </c>
      <c r="J75" s="22">
        <v>4</v>
      </c>
    </row>
    <row r="76" ht="42" customHeight="1">
      <c r="A76" s="15" t="s">
        <v>85</v>
      </c>
      <c r="B76" s="16"/>
      <c r="C76" s="16"/>
      <c r="D76" s="17"/>
      <c r="E76" s="18" t="s">
        <v>13</v>
      </c>
      <c r="F76" s="19">
        <v>1</v>
      </c>
      <c r="G76" s="20">
        <f>+G77</f>
        <v>0</v>
      </c>
      <c r="H76" s="21"/>
      <c r="I76" s="22">
        <v>67</v>
      </c>
      <c r="J76" s="22">
        <v>1</v>
      </c>
    </row>
    <row r="77" ht="42" customHeight="1">
      <c r="A77" s="23"/>
      <c r="B77" s="16" t="s">
        <v>86</v>
      </c>
      <c r="C77" s="16"/>
      <c r="D77" s="17"/>
      <c r="E77" s="18" t="s">
        <v>13</v>
      </c>
      <c r="F77" s="19">
        <v>1</v>
      </c>
      <c r="G77" s="20">
        <f>+G78+G89+G91+G93</f>
        <v>0</v>
      </c>
      <c r="H77" s="21"/>
      <c r="I77" s="22">
        <v>68</v>
      </c>
      <c r="J77" s="22">
        <v>2</v>
      </c>
    </row>
    <row r="78" ht="42" customHeight="1">
      <c r="A78" s="23"/>
      <c r="B78" s="24"/>
      <c r="C78" s="16" t="s">
        <v>87</v>
      </c>
      <c r="D78" s="17"/>
      <c r="E78" s="18" t="s">
        <v>13</v>
      </c>
      <c r="F78" s="19">
        <v>1</v>
      </c>
      <c r="G78" s="20">
        <f>+G79+G80+G81+G82+G83+G84+G85+G86+G87+G88</f>
        <v>0</v>
      </c>
      <c r="H78" s="21"/>
      <c r="I78" s="22">
        <v>69</v>
      </c>
      <c r="J78" s="22">
        <v>3</v>
      </c>
    </row>
    <row r="79" ht="42" customHeight="1">
      <c r="A79" s="23"/>
      <c r="B79" s="24"/>
      <c r="C79" s="24"/>
      <c r="D79" s="25" t="s">
        <v>26</v>
      </c>
      <c r="E79" s="18" t="s">
        <v>19</v>
      </c>
      <c r="F79" s="19">
        <v>74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24"/>
      <c r="D80" s="25" t="s">
        <v>88</v>
      </c>
      <c r="E80" s="18" t="s">
        <v>19</v>
      </c>
      <c r="F80" s="19">
        <v>28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89</v>
      </c>
      <c r="E81" s="18" t="s">
        <v>30</v>
      </c>
      <c r="F81" s="19">
        <v>305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90</v>
      </c>
      <c r="E82" s="18" t="s">
        <v>30</v>
      </c>
      <c r="F82" s="19">
        <v>305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91</v>
      </c>
      <c r="E83" s="18" t="s">
        <v>30</v>
      </c>
      <c r="F83" s="19">
        <v>3.3399999999999999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92</v>
      </c>
      <c r="E84" s="18" t="s">
        <v>30</v>
      </c>
      <c r="F84" s="19">
        <v>193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93</v>
      </c>
      <c r="E85" s="18" t="s">
        <v>30</v>
      </c>
      <c r="F85" s="19">
        <v>258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24"/>
      <c r="D86" s="25" t="s">
        <v>94</v>
      </c>
      <c r="E86" s="18" t="s">
        <v>35</v>
      </c>
      <c r="F86" s="19">
        <v>111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95</v>
      </c>
      <c r="E87" s="18" t="s">
        <v>19</v>
      </c>
      <c r="F87" s="19">
        <v>43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96</v>
      </c>
      <c r="E88" s="18" t="s">
        <v>19</v>
      </c>
      <c r="F88" s="19">
        <v>30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16" t="s">
        <v>97</v>
      </c>
      <c r="D89" s="17"/>
      <c r="E89" s="18" t="s">
        <v>13</v>
      </c>
      <c r="F89" s="19">
        <v>1</v>
      </c>
      <c r="G89" s="20">
        <f>+G90</f>
        <v>0</v>
      </c>
      <c r="H89" s="21"/>
      <c r="I89" s="22">
        <v>80</v>
      </c>
      <c r="J89" s="22">
        <v>3</v>
      </c>
    </row>
    <row r="90" ht="42" customHeight="1">
      <c r="A90" s="23"/>
      <c r="B90" s="24"/>
      <c r="C90" s="24"/>
      <c r="D90" s="25" t="s">
        <v>98</v>
      </c>
      <c r="E90" s="18" t="s">
        <v>35</v>
      </c>
      <c r="F90" s="19">
        <v>5.2999999999999998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16" t="s">
        <v>99</v>
      </c>
      <c r="D91" s="17"/>
      <c r="E91" s="18" t="s">
        <v>13</v>
      </c>
      <c r="F91" s="19">
        <v>1</v>
      </c>
      <c r="G91" s="20">
        <f>+G92</f>
        <v>0</v>
      </c>
      <c r="H91" s="21"/>
      <c r="I91" s="22">
        <v>82</v>
      </c>
      <c r="J91" s="22">
        <v>3</v>
      </c>
    </row>
    <row r="92" ht="42" customHeight="1">
      <c r="A92" s="23"/>
      <c r="B92" s="24"/>
      <c r="C92" s="24"/>
      <c r="D92" s="25" t="s">
        <v>100</v>
      </c>
      <c r="E92" s="18" t="s">
        <v>13</v>
      </c>
      <c r="F92" s="19">
        <v>1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16" t="s">
        <v>101</v>
      </c>
      <c r="D93" s="17"/>
      <c r="E93" s="18" t="s">
        <v>13</v>
      </c>
      <c r="F93" s="19">
        <v>1</v>
      </c>
      <c r="G93" s="20">
        <f>+G94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102</v>
      </c>
      <c r="E94" s="18" t="s">
        <v>103</v>
      </c>
      <c r="F94" s="19">
        <v>28</v>
      </c>
      <c r="G94" s="26"/>
      <c r="H94" s="21"/>
      <c r="I94" s="22">
        <v>85</v>
      </c>
      <c r="J94" s="22">
        <v>4</v>
      </c>
    </row>
    <row r="95" ht="42" customHeight="1">
      <c r="A95" s="15" t="s">
        <v>104</v>
      </c>
      <c r="B95" s="16"/>
      <c r="C95" s="16"/>
      <c r="D95" s="17"/>
      <c r="E95" s="18" t="s">
        <v>13</v>
      </c>
      <c r="F95" s="19">
        <v>1</v>
      </c>
      <c r="G95" s="20">
        <f>+G96+G103</f>
        <v>0</v>
      </c>
      <c r="H95" s="21"/>
      <c r="I95" s="22">
        <v>86</v>
      </c>
      <c r="J95" s="22"/>
    </row>
    <row r="96" ht="42" customHeight="1">
      <c r="A96" s="15" t="s">
        <v>105</v>
      </c>
      <c r="B96" s="16"/>
      <c r="C96" s="16"/>
      <c r="D96" s="17"/>
      <c r="E96" s="18" t="s">
        <v>13</v>
      </c>
      <c r="F96" s="19">
        <v>1</v>
      </c>
      <c r="G96" s="20">
        <f>+G97+G98</f>
        <v>0</v>
      </c>
      <c r="H96" s="21"/>
      <c r="I96" s="22">
        <v>87</v>
      </c>
      <c r="J96" s="22">
        <v>200</v>
      </c>
    </row>
    <row r="97" ht="42" customHeight="1">
      <c r="A97" s="15" t="s">
        <v>106</v>
      </c>
      <c r="B97" s="16"/>
      <c r="C97" s="16"/>
      <c r="D97" s="17"/>
      <c r="E97" s="18" t="s">
        <v>13</v>
      </c>
      <c r="F97" s="19">
        <v>1</v>
      </c>
      <c r="G97" s="26"/>
      <c r="H97" s="21"/>
      <c r="I97" s="22">
        <v>88</v>
      </c>
      <c r="J97" s="22"/>
    </row>
    <row r="98" ht="42" customHeight="1">
      <c r="A98" s="15" t="s">
        <v>107</v>
      </c>
      <c r="B98" s="16"/>
      <c r="C98" s="16"/>
      <c r="D98" s="17"/>
      <c r="E98" s="18" t="s">
        <v>13</v>
      </c>
      <c r="F98" s="19">
        <v>1</v>
      </c>
      <c r="G98" s="20">
        <f>+G99</f>
        <v>0</v>
      </c>
      <c r="H98" s="21"/>
      <c r="I98" s="22">
        <v>89</v>
      </c>
      <c r="J98" s="22">
        <v>1</v>
      </c>
    </row>
    <row r="99" ht="42" customHeight="1">
      <c r="A99" s="23"/>
      <c r="B99" s="16" t="s">
        <v>108</v>
      </c>
      <c r="C99" s="16"/>
      <c r="D99" s="17"/>
      <c r="E99" s="18" t="s">
        <v>13</v>
      </c>
      <c r="F99" s="19">
        <v>1</v>
      </c>
      <c r="G99" s="20">
        <f>+G100</f>
        <v>0</v>
      </c>
      <c r="H99" s="21"/>
      <c r="I99" s="22">
        <v>90</v>
      </c>
      <c r="J99" s="22">
        <v>2</v>
      </c>
    </row>
    <row r="100" ht="42" customHeight="1">
      <c r="A100" s="23"/>
      <c r="B100" s="24"/>
      <c r="C100" s="16" t="s">
        <v>107</v>
      </c>
      <c r="D100" s="17"/>
      <c r="E100" s="18" t="s">
        <v>13</v>
      </c>
      <c r="F100" s="19">
        <v>1</v>
      </c>
      <c r="G100" s="20">
        <f>+G101+G102</f>
        <v>0</v>
      </c>
      <c r="H100" s="21"/>
      <c r="I100" s="22">
        <v>91</v>
      </c>
      <c r="J100" s="22">
        <v>3</v>
      </c>
    </row>
    <row r="101" ht="42" customHeight="1">
      <c r="A101" s="23"/>
      <c r="B101" s="24"/>
      <c r="C101" s="24"/>
      <c r="D101" s="25" t="s">
        <v>109</v>
      </c>
      <c r="E101" s="18" t="s">
        <v>110</v>
      </c>
      <c r="F101" s="19">
        <v>6.0999999999999996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111</v>
      </c>
      <c r="E102" s="18" t="s">
        <v>110</v>
      </c>
      <c r="F102" s="19">
        <v>0.57999999999999996</v>
      </c>
      <c r="G102" s="26"/>
      <c r="H102" s="21"/>
      <c r="I102" s="22">
        <v>93</v>
      </c>
      <c r="J102" s="22">
        <v>4</v>
      </c>
    </row>
    <row r="103" ht="42" customHeight="1">
      <c r="A103" s="15" t="s">
        <v>112</v>
      </c>
      <c r="B103" s="16"/>
      <c r="C103" s="16"/>
      <c r="D103" s="17"/>
      <c r="E103" s="18" t="s">
        <v>13</v>
      </c>
      <c r="F103" s="19">
        <v>1</v>
      </c>
      <c r="G103" s="20">
        <f>+G104</f>
        <v>0</v>
      </c>
      <c r="H103" s="21"/>
      <c r="I103" s="22">
        <v>94</v>
      </c>
      <c r="J103" s="22">
        <v>210</v>
      </c>
    </row>
    <row r="104" ht="42" customHeight="1">
      <c r="A104" s="15" t="s">
        <v>113</v>
      </c>
      <c r="B104" s="16"/>
      <c r="C104" s="16"/>
      <c r="D104" s="17"/>
      <c r="E104" s="18" t="s">
        <v>13</v>
      </c>
      <c r="F104" s="19">
        <v>1</v>
      </c>
      <c r="G104" s="26"/>
      <c r="H104" s="21"/>
      <c r="I104" s="22">
        <v>95</v>
      </c>
      <c r="J104" s="22"/>
    </row>
    <row r="105" ht="42" customHeight="1">
      <c r="A105" s="15" t="s">
        <v>114</v>
      </c>
      <c r="B105" s="16"/>
      <c r="C105" s="16"/>
      <c r="D105" s="17"/>
      <c r="E105" s="18" t="s">
        <v>13</v>
      </c>
      <c r="F105" s="19">
        <v>1</v>
      </c>
      <c r="G105" s="26"/>
      <c r="H105" s="21"/>
      <c r="I105" s="22">
        <v>96</v>
      </c>
      <c r="J105" s="22">
        <v>220</v>
      </c>
    </row>
    <row r="106" ht="42" customHeight="1">
      <c r="A106" s="15" t="s">
        <v>115</v>
      </c>
      <c r="B106" s="16"/>
      <c r="C106" s="16"/>
      <c r="D106" s="17"/>
      <c r="E106" s="18" t="s">
        <v>13</v>
      </c>
      <c r="F106" s="19">
        <v>1</v>
      </c>
      <c r="G106" s="20">
        <f>+G107</f>
        <v>0</v>
      </c>
      <c r="H106" s="21"/>
      <c r="I106" s="22">
        <v>97</v>
      </c>
      <c r="J106" s="22">
        <v>1</v>
      </c>
    </row>
    <row r="107" ht="42" customHeight="1">
      <c r="A107" s="23"/>
      <c r="B107" s="16" t="s">
        <v>116</v>
      </c>
      <c r="C107" s="16"/>
      <c r="D107" s="17"/>
      <c r="E107" s="18" t="s">
        <v>13</v>
      </c>
      <c r="F107" s="19">
        <v>1</v>
      </c>
      <c r="G107" s="20">
        <f>+G108</f>
        <v>0</v>
      </c>
      <c r="H107" s="21"/>
      <c r="I107" s="22">
        <v>98</v>
      </c>
      <c r="J107" s="22">
        <v>2</v>
      </c>
    </row>
    <row r="108" ht="42" customHeight="1">
      <c r="A108" s="23"/>
      <c r="B108" s="24"/>
      <c r="C108" s="16" t="s">
        <v>116</v>
      </c>
      <c r="D108" s="17"/>
      <c r="E108" s="18" t="s">
        <v>13</v>
      </c>
      <c r="F108" s="19">
        <v>1</v>
      </c>
      <c r="G108" s="20">
        <f>+G109+G110</f>
        <v>0</v>
      </c>
      <c r="H108" s="21"/>
      <c r="I108" s="22">
        <v>99</v>
      </c>
      <c r="J108" s="22">
        <v>3</v>
      </c>
    </row>
    <row r="109" ht="42" customHeight="1">
      <c r="A109" s="23"/>
      <c r="B109" s="24"/>
      <c r="C109" s="24"/>
      <c r="D109" s="25" t="s">
        <v>117</v>
      </c>
      <c r="E109" s="18" t="s">
        <v>13</v>
      </c>
      <c r="F109" s="19">
        <v>1</v>
      </c>
      <c r="G109" s="26"/>
      <c r="H109" s="21"/>
      <c r="I109" s="22">
        <v>100</v>
      </c>
      <c r="J109" s="22">
        <v>4</v>
      </c>
    </row>
    <row r="110" ht="42" customHeight="1">
      <c r="A110" s="23"/>
      <c r="B110" s="24"/>
      <c r="C110" s="24"/>
      <c r="D110" s="25" t="s">
        <v>118</v>
      </c>
      <c r="E110" s="18" t="s">
        <v>13</v>
      </c>
      <c r="F110" s="19">
        <v>1</v>
      </c>
      <c r="G110" s="26"/>
      <c r="H110" s="21"/>
      <c r="I110" s="22">
        <v>101</v>
      </c>
      <c r="J110" s="22">
        <v>4</v>
      </c>
    </row>
    <row r="111" ht="42" customHeight="1">
      <c r="A111" s="15" t="s">
        <v>119</v>
      </c>
      <c r="B111" s="16"/>
      <c r="C111" s="16"/>
      <c r="D111" s="17"/>
      <c r="E111" s="18" t="s">
        <v>13</v>
      </c>
      <c r="F111" s="19">
        <v>1</v>
      </c>
      <c r="G111" s="20">
        <f>+G10+G105+G106</f>
        <v>0</v>
      </c>
      <c r="H111" s="21"/>
      <c r="I111" s="22">
        <v>102</v>
      </c>
      <c r="J111" s="22">
        <v>30</v>
      </c>
    </row>
    <row r="112" ht="42" customHeight="1">
      <c r="A112" s="27" t="s">
        <v>120</v>
      </c>
      <c r="B112" s="28"/>
      <c r="C112" s="28"/>
      <c r="D112" s="29"/>
      <c r="E112" s="30" t="s">
        <v>121</v>
      </c>
      <c r="F112" s="31" t="s">
        <v>121</v>
      </c>
      <c r="G112" s="32">
        <f>G111</f>
        <v>0</v>
      </c>
      <c r="I112" s="33">
        <v>103</v>
      </c>
      <c r="J112" s="33">
        <v>90</v>
      </c>
    </row>
    <row r="113" ht="42" customHeight="1"/>
    <row r="114" ht="42" customHeight="1"/>
    <row r="115" ht="13.2"/>
    <row r="116" ht="13.2"/>
    <row r="117" ht="13.2"/>
    <row r="118" ht="13.2"/>
    <row r="123" ht="13.2"/>
    <row r="124" ht="13.2"/>
    <row r="125" ht="13.2"/>
  </sheetData>
  <sheetProtection sheet="1" objects="1" scenarios="1" spinCount="100000" saltValue="UfKTjmB0757NJbuqppNKDi7je3jmz96YJPE4zNG00M1leNZnyvyVxyKpjKCb8DQxPyh3H1pM31DYEnJoX9L9OQ==" hashValue="G409PL5hsooBs3FKkd05ZbUyAJyEV/FkUDPFP39tZc4+k25e8+ckMQDpDOgxfXRMBPW3Dgb16hroRFlwJILB7w==" algorithmName="SHA-512" password="FD80"/>
  <mergeCells count="49">
    <mergeCell ref="C49:D49"/>
    <mergeCell ref="C51:D51"/>
    <mergeCell ref="B56:D56"/>
    <mergeCell ref="C57:D57"/>
    <mergeCell ref="B59:D59"/>
    <mergeCell ref="C60:D60"/>
    <mergeCell ref="B63:D63"/>
    <mergeCell ref="C64:D64"/>
    <mergeCell ref="B69:D69"/>
    <mergeCell ref="C70:D70"/>
    <mergeCell ref="A76:D76"/>
    <mergeCell ref="B77:D77"/>
    <mergeCell ref="C78:D78"/>
    <mergeCell ref="C89:D89"/>
    <mergeCell ref="C91:D91"/>
    <mergeCell ref="C93:D93"/>
    <mergeCell ref="A95:D95"/>
    <mergeCell ref="A96:D96"/>
    <mergeCell ref="A97:D97"/>
    <mergeCell ref="A98:D98"/>
    <mergeCell ref="B99:D99"/>
    <mergeCell ref="C100:D100"/>
    <mergeCell ref="A103:D103"/>
    <mergeCell ref="A104:D104"/>
    <mergeCell ref="A105:D105"/>
    <mergeCell ref="A106:D106"/>
    <mergeCell ref="B107:D107"/>
    <mergeCell ref="C108:D108"/>
    <mergeCell ref="A112:D112"/>
    <mergeCell ref="A111:D111"/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21:D21"/>
    <mergeCell ref="C25:D25"/>
    <mergeCell ref="B27:D27"/>
    <mergeCell ref="C28:D28"/>
    <mergeCell ref="B35:D35"/>
    <mergeCell ref="C36:D36"/>
    <mergeCell ref="B38:D38"/>
    <mergeCell ref="C39:D3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ichihashi suguru</cp:lastModifiedBy>
  <cp:lastPrinted>2020-10-12T05:07:54Z</cp:lastPrinted>
  <dcterms:created xsi:type="dcterms:W3CDTF">2014-01-09T08:55:00Z</dcterms:created>
  <dcterms:modified xsi:type="dcterms:W3CDTF">2025-06-26T05:03:18Z</dcterms:modified>
</cp:coreProperties>
</file>